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16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95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76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57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38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19"/>
  <c r="J108"/>
  <c r="J119" s="1"/>
  <c r="I119"/>
  <c r="H108"/>
  <c r="H119" s="1"/>
  <c r="G108"/>
  <c r="G119" s="1"/>
  <c r="F108"/>
  <c r="F119" s="1"/>
  <c r="B100"/>
  <c r="A100"/>
  <c r="L99"/>
  <c r="J99"/>
  <c r="I99"/>
  <c r="H99"/>
  <c r="G99"/>
  <c r="G100" s="1"/>
  <c r="F99"/>
  <c r="B90"/>
  <c r="A90"/>
  <c r="J89"/>
  <c r="I89"/>
  <c r="I100" s="1"/>
  <c r="H89"/>
  <c r="F89"/>
  <c r="B81"/>
  <c r="A81"/>
  <c r="L80"/>
  <c r="J80"/>
  <c r="I80"/>
  <c r="H80"/>
  <c r="G80"/>
  <c r="F80"/>
  <c r="B71"/>
  <c r="A71"/>
  <c r="J70"/>
  <c r="I70"/>
  <c r="H70"/>
  <c r="H81" s="1"/>
  <c r="G70"/>
  <c r="F70"/>
  <c r="B62"/>
  <c r="A62"/>
  <c r="J61"/>
  <c r="I61"/>
  <c r="H61"/>
  <c r="G61"/>
  <c r="F61"/>
  <c r="B52"/>
  <c r="A52"/>
  <c r="L62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43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13"/>
  <c r="J24" s="1"/>
  <c r="I13"/>
  <c r="I24" s="1"/>
  <c r="H13"/>
  <c r="H24" s="1"/>
  <c r="G24"/>
  <c r="F13"/>
  <c r="F24" s="1"/>
  <c r="I81" l="1"/>
  <c r="F100"/>
  <c r="J100"/>
  <c r="J196" s="1"/>
  <c r="F81"/>
  <c r="F196" s="1"/>
  <c r="J81"/>
  <c r="G81"/>
  <c r="G196" s="1"/>
  <c r="H100"/>
  <c r="L196"/>
  <c r="I196"/>
  <c r="H196"/>
</calcChain>
</file>

<file path=xl/sharedStrings.xml><?xml version="1.0" encoding="utf-8"?>
<sst xmlns="http://schemas.openxmlformats.org/spreadsheetml/2006/main" count="227" uniqueCount="74">
  <si>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</si>
  <si>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</si>
  <si>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</si>
  <si>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</si>
  <si>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</si>
  <si>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</si>
  <si>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</si>
  <si>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</si>
  <si>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</si>
  <si>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</si>
  <si>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</si>
  <si>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</si>
  <si>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</si>
  <si>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</si>
  <si>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</si>
  <si>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</si>
  <si>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</si>
  <si>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</si>
  <si>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</si>
  <si>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</si>
  <si>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</si>
  <si>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</si>
  <si>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</si>
  <si>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</si>
  <si>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</si>
  <si>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</si>
  <si>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</si>
  <si>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</si>
  <si>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</si>
  <si>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</si>
  <si>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</si>
  <si>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</si>
  <si>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</si>
  <si>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</si>
  <si>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</si>
  <si>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</si>
  <si>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</si>
  <si>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</si>
  <si>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ГБОУ ООШ пос. Сборный</t>
  </si>
  <si>
    <t>Биточки с соусом, Макаронные изделия отварные, кукуруза консервированная</t>
  </si>
  <si>
    <t>Чай с сахаром</t>
  </si>
  <si>
    <t>Хлеб пшеничный,ржаной</t>
  </si>
  <si>
    <t>0.2</t>
  </si>
  <si>
    <t>2.622</t>
  </si>
  <si>
    <t>423,469,24</t>
  </si>
  <si>
    <t>Каша геркулесовая молочная жидкая с маслом, сахаром, сыр плавленный</t>
  </si>
  <si>
    <t>Кофейный напиток с молоком, сок фруктовый</t>
  </si>
  <si>
    <t>Батон</t>
  </si>
  <si>
    <t>Рыба, тушеная в томате с овощами, Картофельное пюре, огурцы соленые</t>
  </si>
  <si>
    <t>Компот из свежих яблок</t>
  </si>
  <si>
    <t>Люля-кебаб с соусом, Макаронные изделия отварные, горошек зеленый консервированный</t>
  </si>
  <si>
    <t>309,472,24</t>
  </si>
  <si>
    <t>Сок фруктовый</t>
  </si>
  <si>
    <t>428,469,31</t>
  </si>
  <si>
    <t>Каша рисовая молочная жидкая с маслом, сахаром</t>
  </si>
  <si>
    <t>Чай с лимоном</t>
  </si>
  <si>
    <t>Фрукты</t>
  </si>
  <si>
    <t>0.6</t>
  </si>
  <si>
    <t>Каша молочная жидкая Дружба с маслом, сахаром, кондитерские изделия</t>
  </si>
  <si>
    <t>Кофейный напиток с молоком</t>
  </si>
  <si>
    <t>Бутерброд с повидлом</t>
  </si>
  <si>
    <t>Котлеты куриные с соусом, Каша гречневая рассыпчатая, огурцы порционно</t>
  </si>
  <si>
    <t>Хлеб пшеничный/ржаной</t>
  </si>
  <si>
    <t>423,463,522</t>
  </si>
  <si>
    <t>Оладьи с молоком сгущенным</t>
  </si>
  <si>
    <t>Йогурт</t>
  </si>
  <si>
    <t>ТУ</t>
  </si>
  <si>
    <t>Плов из говядины, огурцы соленые</t>
  </si>
  <si>
    <t>Стейк(шницель) из курицы с соусом, Макаронные изделия, Икра кабачковая</t>
  </si>
  <si>
    <t>Компот из апельсинов с яблоками</t>
  </si>
  <si>
    <t>520,469,31</t>
  </si>
  <si>
    <t>Согласовал</t>
  </si>
  <si>
    <t>О.В.Дудина</t>
  </si>
  <si>
    <t>ГБОУ ООШ пос.Сборный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</si>
</sst>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vertical="top"/>
      <protection locked="0"/>
    </xf>
    <xf numFmtId="2" fontId="0" fillId="4" borderId="1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0" fillId="4" borderId="2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86" sqref="M18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73</v>
      </c>
      <c r="D1" s="61"/>
      <c r="E1" s="61"/>
      <c r="F1" s="12" t="s">
        <v>71</v>
      </c>
      <c r="G1" s="2" t="s">
        <v>16</v>
      </c>
      <c r="H1" s="62" t="s">
        <v>38</v>
      </c>
      <c r="I1" s="62"/>
      <c r="J1" s="62"/>
      <c r="K1" s="62"/>
    </row>
    <row r="2" spans="1:12" ht="18">
      <c r="A2" s="35" t="s">
        <v>6</v>
      </c>
      <c r="C2" s="2"/>
      <c r="G2" s="2" t="s">
        <v>17</v>
      </c>
      <c r="H2" s="62" t="s">
        <v>72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27</v>
      </c>
      <c r="I3" s="48">
        <v>8</v>
      </c>
      <c r="J3" s="49">
        <v>2024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30">
      <c r="A6" s="20">
        <v>1</v>
      </c>
      <c r="B6" s="21">
        <v>1</v>
      </c>
      <c r="C6" s="22" t="s">
        <v>19</v>
      </c>
      <c r="D6" s="5" t="s">
        <v>20</v>
      </c>
      <c r="E6" s="50" t="s">
        <v>39</v>
      </c>
      <c r="F6" s="40">
        <v>260</v>
      </c>
      <c r="G6" s="40">
        <v>16.908000000000001</v>
      </c>
      <c r="H6" s="40">
        <v>14.855</v>
      </c>
      <c r="I6" s="40">
        <v>50.341000000000001</v>
      </c>
      <c r="J6" s="40">
        <v>357.15600000000001</v>
      </c>
      <c r="K6" s="41" t="s">
        <v>44</v>
      </c>
      <c r="L6" s="63">
        <v>64.38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53"/>
    </row>
    <row r="8" spans="1:12" ht="15">
      <c r="A8" s="23"/>
      <c r="B8" s="15"/>
      <c r="C8" s="11"/>
      <c r="D8" s="7" t="s">
        <v>21</v>
      </c>
      <c r="E8" s="42" t="s">
        <v>40</v>
      </c>
      <c r="F8" s="43">
        <v>200</v>
      </c>
      <c r="G8" s="43" t="s">
        <v>42</v>
      </c>
      <c r="H8" s="43">
        <v>5.0999999999999997E-2</v>
      </c>
      <c r="I8" s="43">
        <v>15.01</v>
      </c>
      <c r="J8" s="43">
        <v>57.267000000000003</v>
      </c>
      <c r="K8" s="44">
        <v>628</v>
      </c>
      <c r="L8" s="53">
        <v>4</v>
      </c>
    </row>
    <row r="9" spans="1:12" ht="15">
      <c r="A9" s="23"/>
      <c r="B9" s="15"/>
      <c r="C9" s="11"/>
      <c r="D9" s="7" t="s">
        <v>22</v>
      </c>
      <c r="E9" s="50" t="s">
        <v>41</v>
      </c>
      <c r="F9" s="43">
        <v>40</v>
      </c>
      <c r="G9" s="43" t="s">
        <v>43</v>
      </c>
      <c r="H9" s="43">
        <v>0.38</v>
      </c>
      <c r="I9" s="43">
        <v>16.356000000000002</v>
      </c>
      <c r="J9" s="43">
        <v>83.2</v>
      </c>
      <c r="K9" s="44"/>
      <c r="L9" s="53">
        <v>6.2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v>19.73</v>
      </c>
      <c r="H13" s="19">
        <f t="shared" ref="H13:J13" si="0">SUM(H6:H12)</f>
        <v>15.286000000000001</v>
      </c>
      <c r="I13" s="19">
        <f t="shared" si="0"/>
        <v>81.706999999999994</v>
      </c>
      <c r="J13" s="19">
        <f t="shared" si="0"/>
        <v>497.62299999999999</v>
      </c>
      <c r="K13" s="25"/>
      <c r="L13" s="19">
        <v>74.58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500</v>
      </c>
      <c r="G24" s="32">
        <f t="shared" ref="G24:J24" si="3">G13+G23</f>
        <v>19.73</v>
      </c>
      <c r="H24" s="32">
        <f t="shared" si="3"/>
        <v>15.286000000000001</v>
      </c>
      <c r="I24" s="32">
        <f t="shared" si="3"/>
        <v>81.706999999999994</v>
      </c>
      <c r="J24" s="32">
        <f t="shared" si="3"/>
        <v>497.62299999999999</v>
      </c>
      <c r="K24" s="32"/>
      <c r="L24" s="32">
        <f t="shared" ref="L24" si="4">L13+L23</f>
        <v>74.58</v>
      </c>
    </row>
    <row r="25" spans="1:12" ht="25.5">
      <c r="A25" s="14">
        <v>1</v>
      </c>
      <c r="B25" s="15">
        <v>2</v>
      </c>
      <c r="C25" s="22" t="s">
        <v>19</v>
      </c>
      <c r="D25" s="5" t="s">
        <v>20</v>
      </c>
      <c r="E25" s="39" t="s">
        <v>45</v>
      </c>
      <c r="F25" s="40">
        <v>176</v>
      </c>
      <c r="G25" s="40">
        <v>8.5679999999999996</v>
      </c>
      <c r="H25" s="40">
        <v>12.435</v>
      </c>
      <c r="I25" s="40">
        <v>25.262</v>
      </c>
      <c r="J25" s="40">
        <v>237.75399999999999</v>
      </c>
      <c r="K25" s="41">
        <v>109</v>
      </c>
      <c r="L25" s="54">
        <v>49.6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53"/>
    </row>
    <row r="27" spans="1:12" ht="15">
      <c r="A27" s="14"/>
      <c r="B27" s="15"/>
      <c r="C27" s="11"/>
      <c r="D27" s="7" t="s">
        <v>21</v>
      </c>
      <c r="E27" s="50" t="s">
        <v>46</v>
      </c>
      <c r="F27" s="43">
        <v>380</v>
      </c>
      <c r="G27" s="43">
        <v>3.25</v>
      </c>
      <c r="H27" s="43">
        <v>2.3759999999999999</v>
      </c>
      <c r="I27" s="43">
        <v>41.904000000000003</v>
      </c>
      <c r="J27" s="43">
        <v>195.38499999999999</v>
      </c>
      <c r="K27" s="44">
        <v>762.29300000000001</v>
      </c>
      <c r="L27" s="53">
        <v>18.78</v>
      </c>
    </row>
    <row r="28" spans="1:12" ht="15">
      <c r="A28" s="14"/>
      <c r="B28" s="15"/>
      <c r="C28" s="11"/>
      <c r="D28" s="7" t="s">
        <v>22</v>
      </c>
      <c r="E28" s="42" t="s">
        <v>47</v>
      </c>
      <c r="F28" s="43">
        <v>40</v>
      </c>
      <c r="G28" s="43">
        <v>3.16</v>
      </c>
      <c r="H28" s="43">
        <v>0.4</v>
      </c>
      <c r="I28" s="43">
        <v>20.76</v>
      </c>
      <c r="J28" s="43">
        <v>94.4</v>
      </c>
      <c r="K28" s="44"/>
      <c r="L28" s="53">
        <v>6.2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596</v>
      </c>
      <c r="G32" s="19">
        <f t="shared" ref="G32" si="5">SUM(G25:G31)</f>
        <v>14.978</v>
      </c>
      <c r="H32" s="19">
        <f t="shared" ref="H32" si="6">SUM(H25:H31)</f>
        <v>15.211</v>
      </c>
      <c r="I32" s="19">
        <f t="shared" ref="I32" si="7">SUM(I25:I31)</f>
        <v>87.926000000000002</v>
      </c>
      <c r="J32" s="19">
        <f t="shared" ref="J32" si="8">SUM(J25:J31)</f>
        <v>527.53899999999999</v>
      </c>
      <c r="K32" s="25"/>
      <c r="L32" s="19">
        <v>74.58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596</v>
      </c>
      <c r="G43" s="32">
        <f t="shared" ref="G43" si="13">G32+G42</f>
        <v>14.978</v>
      </c>
      <c r="H43" s="32">
        <f t="shared" ref="H43" si="14">H32+H42</f>
        <v>15.211</v>
      </c>
      <c r="I43" s="32">
        <f t="shared" ref="I43" si="15">I32+I42</f>
        <v>87.926000000000002</v>
      </c>
      <c r="J43" s="32">
        <f t="shared" ref="J43:L43" si="16">J32+J42</f>
        <v>527.53899999999999</v>
      </c>
      <c r="K43" s="32"/>
      <c r="L43" s="32">
        <f t="shared" si="16"/>
        <v>74.58</v>
      </c>
    </row>
    <row r="44" spans="1:12" ht="30">
      <c r="A44" s="20">
        <v>1</v>
      </c>
      <c r="B44" s="21">
        <v>3</v>
      </c>
      <c r="C44" s="22" t="s">
        <v>19</v>
      </c>
      <c r="D44" s="5" t="s">
        <v>20</v>
      </c>
      <c r="E44" s="50" t="s">
        <v>48</v>
      </c>
      <c r="F44" s="40">
        <v>260</v>
      </c>
      <c r="G44" s="40">
        <v>12.153</v>
      </c>
      <c r="H44" s="40">
        <v>14.726000000000001</v>
      </c>
      <c r="I44" s="40">
        <v>31.742000000000001</v>
      </c>
      <c r="J44" s="40">
        <v>235.67400000000001</v>
      </c>
      <c r="K44" s="41" t="s">
        <v>51</v>
      </c>
      <c r="L44" s="54">
        <v>53.38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53"/>
    </row>
    <row r="46" spans="1:12" ht="15">
      <c r="A46" s="23"/>
      <c r="B46" s="15"/>
      <c r="C46" s="11"/>
      <c r="D46" s="7" t="s">
        <v>21</v>
      </c>
      <c r="E46" s="50" t="s">
        <v>49</v>
      </c>
      <c r="F46" s="43">
        <v>200</v>
      </c>
      <c r="G46" s="43">
        <v>0.08</v>
      </c>
      <c r="H46" s="43"/>
      <c r="I46" s="43">
        <v>33.552</v>
      </c>
      <c r="J46" s="43">
        <v>127.76</v>
      </c>
      <c r="K46" s="44">
        <v>702</v>
      </c>
      <c r="L46" s="53">
        <v>15</v>
      </c>
    </row>
    <row r="47" spans="1:12" ht="15">
      <c r="A47" s="23"/>
      <c r="B47" s="15"/>
      <c r="C47" s="11"/>
      <c r="D47" s="7" t="s">
        <v>22</v>
      </c>
      <c r="E47" s="50" t="s">
        <v>41</v>
      </c>
      <c r="F47" s="43">
        <v>40</v>
      </c>
      <c r="G47" s="43">
        <v>2.6219999999999999</v>
      </c>
      <c r="H47" s="43">
        <v>0.38</v>
      </c>
      <c r="I47" s="43">
        <v>16.356000000000002</v>
      </c>
      <c r="J47" s="43">
        <v>83.2</v>
      </c>
      <c r="K47" s="44"/>
      <c r="L47" s="53">
        <v>6.2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7">SUM(G44:G50)</f>
        <v>14.855</v>
      </c>
      <c r="H51" s="19">
        <f t="shared" ref="H51" si="18">SUM(H44:H50)</f>
        <v>15.106000000000002</v>
      </c>
      <c r="I51" s="19">
        <f t="shared" ref="I51" si="19">SUM(I44:I50)</f>
        <v>81.650000000000006</v>
      </c>
      <c r="J51" s="19">
        <f t="shared" ref="J51" si="20">SUM(J44:J50)</f>
        <v>446.63400000000001</v>
      </c>
      <c r="K51" s="25"/>
      <c r="L51" s="32">
        <v>74.58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" si="24">SUM(J52:J60)</f>
        <v>0</v>
      </c>
      <c r="K61" s="25"/>
      <c r="L61" s="19"/>
    </row>
    <row r="62" spans="1:12" ht="15.75" customHeight="1" thickBo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500</v>
      </c>
      <c r="G62" s="32">
        <f t="shared" ref="G62" si="25">G51+G61</f>
        <v>14.855</v>
      </c>
      <c r="H62" s="32">
        <f t="shared" ref="H62" si="26">H51+H61</f>
        <v>15.106000000000002</v>
      </c>
      <c r="I62" s="32">
        <f t="shared" ref="I62" si="27">I51+I61</f>
        <v>81.650000000000006</v>
      </c>
      <c r="J62" s="32">
        <f t="shared" ref="J62:L62" si="28">J51+J61</f>
        <v>446.63400000000001</v>
      </c>
      <c r="K62" s="32"/>
      <c r="L62" s="32">
        <f t="shared" si="28"/>
        <v>74.58</v>
      </c>
    </row>
    <row r="63" spans="1:12" ht="30">
      <c r="A63" s="20">
        <v>1</v>
      </c>
      <c r="B63" s="21">
        <v>4</v>
      </c>
      <c r="C63" s="22" t="s">
        <v>19</v>
      </c>
      <c r="D63" s="5" t="s">
        <v>20</v>
      </c>
      <c r="E63" s="50" t="s">
        <v>50</v>
      </c>
      <c r="F63" s="40">
        <v>260</v>
      </c>
      <c r="G63" s="40">
        <v>13.615</v>
      </c>
      <c r="H63" s="40">
        <v>14.835000000000001</v>
      </c>
      <c r="I63" s="40">
        <v>48.116999999999997</v>
      </c>
      <c r="J63" s="40">
        <v>369.99</v>
      </c>
      <c r="K63" s="41" t="s">
        <v>53</v>
      </c>
      <c r="L63" s="54">
        <v>57.38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53"/>
    </row>
    <row r="65" spans="1:12" ht="15">
      <c r="A65" s="23"/>
      <c r="B65" s="15"/>
      <c r="C65" s="11"/>
      <c r="D65" s="7" t="s">
        <v>21</v>
      </c>
      <c r="E65" s="50" t="s">
        <v>52</v>
      </c>
      <c r="F65" s="43">
        <v>200</v>
      </c>
      <c r="G65" s="43">
        <v>1</v>
      </c>
      <c r="H65" s="43"/>
      <c r="I65" s="43">
        <v>23.4</v>
      </c>
      <c r="J65" s="43">
        <v>94</v>
      </c>
      <c r="K65" s="44">
        <v>293</v>
      </c>
      <c r="L65" s="53">
        <v>11</v>
      </c>
    </row>
    <row r="66" spans="1:12" ht="15">
      <c r="A66" s="23"/>
      <c r="B66" s="15"/>
      <c r="C66" s="11"/>
      <c r="D66" s="7" t="s">
        <v>22</v>
      </c>
      <c r="E66" s="50" t="s">
        <v>41</v>
      </c>
      <c r="F66" s="43">
        <v>40</v>
      </c>
      <c r="G66" s="43">
        <v>2.6219999999999999</v>
      </c>
      <c r="H66" s="43">
        <v>0.38</v>
      </c>
      <c r="I66" s="43">
        <v>16.356000000000002</v>
      </c>
      <c r="J66" s="43">
        <v>83.2</v>
      </c>
      <c r="K66" s="44"/>
      <c r="L66" s="53">
        <v>6.2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29">SUM(G63:G69)</f>
        <v>17.237000000000002</v>
      </c>
      <c r="H70" s="19">
        <f t="shared" ref="H70" si="30">SUM(H63:H69)</f>
        <v>15.215000000000002</v>
      </c>
      <c r="I70" s="19">
        <f t="shared" ref="I70" si="31">SUM(I63:I69)</f>
        <v>87.87299999999999</v>
      </c>
      <c r="J70" s="19">
        <f t="shared" ref="J70" si="32">SUM(J63:J69)</f>
        <v>547.19000000000005</v>
      </c>
      <c r="K70" s="25"/>
      <c r="L70" s="32">
        <v>74.58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500</v>
      </c>
      <c r="G81" s="32">
        <f t="shared" ref="G81" si="37">G70+G80</f>
        <v>17.237000000000002</v>
      </c>
      <c r="H81" s="32">
        <f t="shared" ref="H81" si="38">H70+H80</f>
        <v>15.215000000000002</v>
      </c>
      <c r="I81" s="32">
        <f t="shared" ref="I81" si="39">I70+I80</f>
        <v>87.87299999999999</v>
      </c>
      <c r="J81" s="32">
        <f t="shared" ref="J81" si="40">J70+J80</f>
        <v>547.19000000000005</v>
      </c>
      <c r="K81" s="32"/>
      <c r="L81" s="32">
        <v>74.58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50" t="s">
        <v>54</v>
      </c>
      <c r="F82" s="40">
        <v>160</v>
      </c>
      <c r="G82" s="40">
        <v>11.586</v>
      </c>
      <c r="H82" s="40">
        <v>14.843999999999999</v>
      </c>
      <c r="I82" s="40">
        <v>29.73</v>
      </c>
      <c r="J82" s="40">
        <v>242</v>
      </c>
      <c r="K82" s="41">
        <v>114</v>
      </c>
      <c r="L82" s="53">
        <v>36.380000000000003</v>
      </c>
    </row>
    <row r="83" spans="1:12" ht="15">
      <c r="A83" s="23"/>
      <c r="B83" s="15"/>
      <c r="C83" s="11"/>
      <c r="D83" s="6"/>
      <c r="E83" s="50" t="s">
        <v>55</v>
      </c>
      <c r="F83" s="43">
        <v>187</v>
      </c>
      <c r="G83" s="43">
        <v>0.24299999999999999</v>
      </c>
      <c r="H83" s="43">
        <v>4.5999999999999999E-2</v>
      </c>
      <c r="I83" s="43">
        <v>13.760999999999999</v>
      </c>
      <c r="J83" s="43">
        <v>53.71</v>
      </c>
      <c r="K83" s="44">
        <v>629</v>
      </c>
      <c r="L83" s="53">
        <v>8</v>
      </c>
    </row>
    <row r="84" spans="1:12" ht="15.75" thickBot="1">
      <c r="A84" s="23"/>
      <c r="B84" s="15"/>
      <c r="C84" s="11"/>
      <c r="D84" s="7" t="s">
        <v>21</v>
      </c>
      <c r="E84" s="50" t="s">
        <v>47</v>
      </c>
      <c r="F84" s="43">
        <v>40</v>
      </c>
      <c r="G84" s="43">
        <v>3.16</v>
      </c>
      <c r="H84" s="43">
        <v>0.4</v>
      </c>
      <c r="I84" s="43">
        <v>20.76</v>
      </c>
      <c r="J84" s="43">
        <v>94.4</v>
      </c>
      <c r="K84" s="44"/>
      <c r="L84" s="53">
        <v>5.0999999999999996</v>
      </c>
    </row>
    <row r="85" spans="1:12" ht="15">
      <c r="A85" s="23"/>
      <c r="B85" s="15"/>
      <c r="C85" s="11"/>
      <c r="D85" s="7" t="s">
        <v>22</v>
      </c>
      <c r="E85" s="51" t="s">
        <v>56</v>
      </c>
      <c r="F85" s="43">
        <v>150</v>
      </c>
      <c r="G85" s="43" t="s">
        <v>57</v>
      </c>
      <c r="H85" s="43"/>
      <c r="I85" s="43">
        <v>14.7</v>
      </c>
      <c r="J85" s="43">
        <v>57</v>
      </c>
      <c r="K85" s="44">
        <v>24</v>
      </c>
      <c r="L85" s="55">
        <v>25.1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537</v>
      </c>
      <c r="G89" s="19">
        <v>15.59</v>
      </c>
      <c r="H89" s="19">
        <f t="shared" ref="H89" si="41">SUM(H82:H88)</f>
        <v>15.29</v>
      </c>
      <c r="I89" s="19">
        <f t="shared" ref="I89" si="42">SUM(I82:I88)</f>
        <v>78.951000000000008</v>
      </c>
      <c r="J89" s="19">
        <f t="shared" ref="J89" si="43">SUM(J82:J88)</f>
        <v>447.11</v>
      </c>
      <c r="K89" s="25"/>
      <c r="L89" s="19">
        <v>74.58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537</v>
      </c>
      <c r="G100" s="32">
        <f t="shared" ref="G100" si="48">G89+G99</f>
        <v>15.59</v>
      </c>
      <c r="H100" s="32">
        <f t="shared" ref="H100" si="49">H89+H99</f>
        <v>15.29</v>
      </c>
      <c r="I100" s="32">
        <f>I89+P90</f>
        <v>78.951000000000008</v>
      </c>
      <c r="J100" s="32">
        <f t="shared" ref="J100" si="50">J89+J99</f>
        <v>447.11</v>
      </c>
      <c r="K100" s="32"/>
      <c r="L100" s="32">
        <v>74.58</v>
      </c>
    </row>
    <row r="101" spans="1:12" ht="30">
      <c r="A101" s="20">
        <v>2</v>
      </c>
      <c r="B101" s="21">
        <v>1</v>
      </c>
      <c r="C101" s="22" t="s">
        <v>19</v>
      </c>
      <c r="D101" s="5" t="s">
        <v>20</v>
      </c>
      <c r="E101" s="50" t="s">
        <v>58</v>
      </c>
      <c r="F101" s="40">
        <v>245</v>
      </c>
      <c r="G101" s="40">
        <v>9.0909999999999993</v>
      </c>
      <c r="H101" s="40">
        <v>14.134</v>
      </c>
      <c r="I101" s="40">
        <v>39.106999999999999</v>
      </c>
      <c r="J101" s="40">
        <v>346.8</v>
      </c>
      <c r="K101" s="41">
        <v>102.29</v>
      </c>
      <c r="L101" s="54">
        <v>52.7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56"/>
    </row>
    <row r="103" spans="1:12" ht="15">
      <c r="A103" s="23"/>
      <c r="B103" s="15"/>
      <c r="C103" s="11"/>
      <c r="D103" s="7" t="s">
        <v>21</v>
      </c>
      <c r="E103" s="52" t="s">
        <v>59</v>
      </c>
      <c r="F103" s="43">
        <v>200</v>
      </c>
      <c r="G103" s="43">
        <v>2.5</v>
      </c>
      <c r="H103" s="43">
        <v>2.64</v>
      </c>
      <c r="I103" s="43">
        <v>20.56</v>
      </c>
      <c r="J103" s="43">
        <v>112.65</v>
      </c>
      <c r="K103" s="44">
        <v>762</v>
      </c>
      <c r="L103" s="56">
        <v>17.78</v>
      </c>
    </row>
    <row r="104" spans="1:12" ht="15">
      <c r="A104" s="23"/>
      <c r="B104" s="15"/>
      <c r="C104" s="11"/>
      <c r="D104" s="7" t="s">
        <v>22</v>
      </c>
      <c r="E104" s="50" t="s">
        <v>60</v>
      </c>
      <c r="F104" s="43">
        <v>65</v>
      </c>
      <c r="G104" s="43">
        <v>3.26</v>
      </c>
      <c r="H104" s="43">
        <v>0.4</v>
      </c>
      <c r="I104" s="43">
        <v>27.085000000000001</v>
      </c>
      <c r="J104" s="43">
        <v>156.15</v>
      </c>
      <c r="K104" s="44">
        <v>2</v>
      </c>
      <c r="L104" s="53">
        <v>4.0999999999999996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510</v>
      </c>
      <c r="G108" s="19">
        <f t="shared" ref="G108:J108" si="51">SUM(G101:G107)</f>
        <v>14.850999999999999</v>
      </c>
      <c r="H108" s="19">
        <f t="shared" si="51"/>
        <v>17.173999999999999</v>
      </c>
      <c r="I108" s="19">
        <v>86.751999999999995</v>
      </c>
      <c r="J108" s="19">
        <f t="shared" si="51"/>
        <v>615.6</v>
      </c>
      <c r="K108" s="25"/>
      <c r="L108" s="19">
        <v>74.58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510</v>
      </c>
      <c r="G119" s="32">
        <f t="shared" ref="G119" si="54">G108+G118</f>
        <v>14.850999999999999</v>
      </c>
      <c r="H119" s="32">
        <f t="shared" ref="H119" si="55">H108+H118</f>
        <v>17.173999999999999</v>
      </c>
      <c r="I119" s="32">
        <f t="shared" ref="I119" si="56">I108+I118</f>
        <v>86.751999999999995</v>
      </c>
      <c r="J119" s="32">
        <f t="shared" ref="J119:L119" si="57">J108+J118</f>
        <v>615.6</v>
      </c>
      <c r="K119" s="32"/>
      <c r="L119" s="32">
        <f t="shared" si="57"/>
        <v>74.58</v>
      </c>
    </row>
    <row r="120" spans="1:12" ht="30">
      <c r="A120" s="14">
        <v>2</v>
      </c>
      <c r="B120" s="15">
        <v>2</v>
      </c>
      <c r="C120" s="22" t="s">
        <v>19</v>
      </c>
      <c r="D120" s="5" t="s">
        <v>20</v>
      </c>
      <c r="E120" s="50" t="s">
        <v>61</v>
      </c>
      <c r="F120" s="40">
        <v>260</v>
      </c>
      <c r="G120" s="40">
        <v>16.8</v>
      </c>
      <c r="H120" s="40">
        <v>15.414</v>
      </c>
      <c r="I120" s="40">
        <v>36.656999999999996</v>
      </c>
      <c r="J120" s="40">
        <v>367.75099999999998</v>
      </c>
      <c r="K120" s="41" t="s">
        <v>63</v>
      </c>
      <c r="L120" s="54">
        <v>53.38</v>
      </c>
    </row>
    <row r="121" spans="1:12" ht="15">
      <c r="A121" s="14"/>
      <c r="B121" s="15"/>
      <c r="C121" s="11"/>
      <c r="D121" s="6"/>
      <c r="E121" s="52"/>
      <c r="F121" s="43"/>
      <c r="G121" s="43"/>
      <c r="H121" s="43"/>
      <c r="I121" s="43"/>
      <c r="J121" s="43"/>
      <c r="K121" s="44"/>
      <c r="L121" s="56"/>
    </row>
    <row r="122" spans="1:12" ht="15">
      <c r="A122" s="14"/>
      <c r="B122" s="15"/>
      <c r="C122" s="11"/>
      <c r="D122" s="7" t="s">
        <v>21</v>
      </c>
      <c r="E122" s="52" t="s">
        <v>49</v>
      </c>
      <c r="F122" s="43">
        <v>200</v>
      </c>
      <c r="G122" s="43">
        <v>0.08</v>
      </c>
      <c r="H122" s="43"/>
      <c r="I122" s="43">
        <v>33.552</v>
      </c>
      <c r="J122" s="43">
        <v>127.76</v>
      </c>
      <c r="K122" s="44">
        <v>702</v>
      </c>
      <c r="L122" s="53">
        <v>15</v>
      </c>
    </row>
    <row r="123" spans="1:12" ht="15">
      <c r="A123" s="14"/>
      <c r="B123" s="15"/>
      <c r="C123" s="11"/>
      <c r="D123" s="7" t="s">
        <v>22</v>
      </c>
      <c r="E123" s="50" t="s">
        <v>62</v>
      </c>
      <c r="F123" s="43">
        <v>40</v>
      </c>
      <c r="G123" s="43">
        <v>2.6219999999999999</v>
      </c>
      <c r="H123" s="43">
        <v>0.38</v>
      </c>
      <c r="I123" s="43">
        <v>16.356000000000002</v>
      </c>
      <c r="J123" s="43">
        <v>83.2</v>
      </c>
      <c r="K123" s="44"/>
      <c r="L123" s="53">
        <v>6.2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58">SUM(G120:G126)</f>
        <v>19.501999999999999</v>
      </c>
      <c r="H127" s="19">
        <f t="shared" si="58"/>
        <v>15.794</v>
      </c>
      <c r="I127" s="19">
        <f t="shared" si="58"/>
        <v>86.564999999999998</v>
      </c>
      <c r="J127" s="19">
        <f t="shared" si="58"/>
        <v>578.71100000000001</v>
      </c>
      <c r="K127" s="25"/>
      <c r="L127" s="19">
        <v>74.58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59">SUM(G128:G136)</f>
        <v>0</v>
      </c>
      <c r="H137" s="19">
        <f t="shared" si="59"/>
        <v>0</v>
      </c>
      <c r="I137" s="19">
        <f t="shared" si="59"/>
        <v>0</v>
      </c>
      <c r="J137" s="19">
        <f t="shared" si="59"/>
        <v>0</v>
      </c>
      <c r="K137" s="25"/>
      <c r="L137" s="19">
        <f t="shared" ref="L137" si="60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500</v>
      </c>
      <c r="G138" s="32">
        <f t="shared" ref="G138" si="61">G127+G137</f>
        <v>19.501999999999999</v>
      </c>
      <c r="H138" s="32">
        <f t="shared" ref="H138" si="62">H127+H137</f>
        <v>15.794</v>
      </c>
      <c r="I138" s="32">
        <f t="shared" ref="I138" si="63">I127+I137</f>
        <v>86.564999999999998</v>
      </c>
      <c r="J138" s="32">
        <f t="shared" ref="J138:L138" si="64">J127+J137</f>
        <v>578.71100000000001</v>
      </c>
      <c r="K138" s="32"/>
      <c r="L138" s="32">
        <f t="shared" si="64"/>
        <v>74.58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50" t="s">
        <v>64</v>
      </c>
      <c r="F139" s="40">
        <v>200</v>
      </c>
      <c r="G139" s="40">
        <v>10.69</v>
      </c>
      <c r="H139" s="40">
        <v>14.398</v>
      </c>
      <c r="I139" s="40">
        <v>64.563000000000002</v>
      </c>
      <c r="J139" s="40">
        <v>430.59399999999999</v>
      </c>
      <c r="K139" s="41">
        <v>682</v>
      </c>
      <c r="L139" s="53">
        <v>48.58</v>
      </c>
    </row>
    <row r="140" spans="1:12" ht="15">
      <c r="A140" s="23"/>
      <c r="B140" s="15"/>
      <c r="C140" s="11"/>
      <c r="D140" s="6"/>
      <c r="E140" s="52"/>
      <c r="F140" s="43"/>
      <c r="G140" s="43"/>
      <c r="H140" s="43"/>
      <c r="I140" s="43"/>
      <c r="J140" s="43"/>
      <c r="K140" s="44"/>
      <c r="L140" s="56"/>
    </row>
    <row r="141" spans="1:12" ht="15.75" thickBot="1">
      <c r="A141" s="23"/>
      <c r="B141" s="15"/>
      <c r="C141" s="11"/>
      <c r="D141" s="7" t="s">
        <v>21</v>
      </c>
      <c r="E141" s="52" t="s">
        <v>40</v>
      </c>
      <c r="F141" s="43">
        <v>200</v>
      </c>
      <c r="G141" s="43">
        <v>0.2</v>
      </c>
      <c r="H141" s="43">
        <v>5.0999999999999997E-2</v>
      </c>
      <c r="I141" s="43">
        <v>15.01</v>
      </c>
      <c r="J141" s="43">
        <v>57.267000000000003</v>
      </c>
      <c r="K141" s="43">
        <v>628</v>
      </c>
      <c r="L141" s="53">
        <v>4</v>
      </c>
    </row>
    <row r="142" spans="1:12" ht="15.75" customHeight="1">
      <c r="A142" s="23"/>
      <c r="B142" s="15"/>
      <c r="C142" s="11"/>
      <c r="D142" s="7" t="s">
        <v>22</v>
      </c>
      <c r="E142" s="50" t="s">
        <v>65</v>
      </c>
      <c r="F142" s="40">
        <v>100</v>
      </c>
      <c r="G142" s="40">
        <v>5</v>
      </c>
      <c r="H142" s="40">
        <v>1.5</v>
      </c>
      <c r="I142" s="40">
        <v>3.5</v>
      </c>
      <c r="J142" s="40">
        <v>51</v>
      </c>
      <c r="K142" s="44" t="s">
        <v>66</v>
      </c>
      <c r="L142" s="53">
        <v>22</v>
      </c>
    </row>
    <row r="143" spans="1:12" ht="15">
      <c r="A143" s="23"/>
      <c r="B143" s="15"/>
      <c r="C143" s="11"/>
      <c r="D143" s="7" t="s">
        <v>23</v>
      </c>
      <c r="E143" s="52"/>
      <c r="F143" s="43"/>
      <c r="G143" s="43"/>
      <c r="H143" s="43"/>
      <c r="I143" s="43"/>
      <c r="J143" s="43"/>
      <c r="K143" s="44"/>
      <c r="L143" s="56"/>
    </row>
    <row r="144" spans="1:12" ht="15">
      <c r="A144" s="23"/>
      <c r="B144" s="15"/>
      <c r="C144" s="11"/>
      <c r="D144" s="6"/>
      <c r="E144" s="50"/>
      <c r="F144" s="43"/>
      <c r="G144" s="43"/>
      <c r="H144" s="43"/>
      <c r="I144" s="43"/>
      <c r="J144" s="43"/>
      <c r="K144" s="44"/>
      <c r="L144" s="5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5">SUM(G139:G145)</f>
        <v>15.889999999999999</v>
      </c>
      <c r="H146" s="19">
        <f t="shared" si="65"/>
        <v>15.949</v>
      </c>
      <c r="I146" s="19">
        <f t="shared" si="65"/>
        <v>83.073000000000008</v>
      </c>
      <c r="J146" s="19">
        <f t="shared" si="65"/>
        <v>538.86099999999999</v>
      </c>
      <c r="K146" s="25"/>
      <c r="L146" s="19">
        <v>74.58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500</v>
      </c>
      <c r="G157" s="32">
        <f t="shared" ref="G157" si="68">G146+G156</f>
        <v>15.889999999999999</v>
      </c>
      <c r="H157" s="32">
        <f t="shared" ref="H157" si="69">H146+H156</f>
        <v>15.949</v>
      </c>
      <c r="I157" s="32">
        <f t="shared" ref="I157" si="70">I146+I156</f>
        <v>83.073000000000008</v>
      </c>
      <c r="J157" s="32">
        <f t="shared" ref="J157:L157" si="71">J146+J156</f>
        <v>538.86099999999999</v>
      </c>
      <c r="K157" s="32"/>
      <c r="L157" s="32">
        <f t="shared" si="71"/>
        <v>74.58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50" t="s">
        <v>67</v>
      </c>
      <c r="F158" s="40">
        <v>240</v>
      </c>
      <c r="G158" s="40">
        <v>15.791</v>
      </c>
      <c r="H158" s="40">
        <v>16.213000000000001</v>
      </c>
      <c r="I158" s="40">
        <v>41.048000000000002</v>
      </c>
      <c r="J158" s="40">
        <v>368.51299999999998</v>
      </c>
      <c r="K158" s="41">
        <v>193.24</v>
      </c>
      <c r="L158" s="53">
        <v>65.48</v>
      </c>
    </row>
    <row r="159" spans="1:12" ht="15">
      <c r="A159" s="23"/>
      <c r="B159" s="15"/>
      <c r="C159" s="11"/>
      <c r="D159" s="6"/>
      <c r="E159" s="52"/>
      <c r="F159" s="43"/>
      <c r="G159" s="43"/>
      <c r="H159" s="43"/>
      <c r="I159" s="43"/>
      <c r="J159" s="43"/>
      <c r="K159" s="44"/>
      <c r="L159" s="56"/>
    </row>
    <row r="160" spans="1:12" ht="15">
      <c r="A160" s="23"/>
      <c r="B160" s="15"/>
      <c r="C160" s="11"/>
      <c r="D160" s="7" t="s">
        <v>21</v>
      </c>
      <c r="E160" s="52" t="s">
        <v>40</v>
      </c>
      <c r="F160" s="43">
        <v>200</v>
      </c>
      <c r="G160" s="43">
        <v>0.2</v>
      </c>
      <c r="H160" s="43">
        <v>5.0999999999999997E-2</v>
      </c>
      <c r="I160" s="43">
        <v>15.01</v>
      </c>
      <c r="J160" s="43">
        <v>57.267000000000003</v>
      </c>
      <c r="K160" s="43">
        <v>628</v>
      </c>
      <c r="L160" s="53">
        <v>4</v>
      </c>
    </row>
    <row r="161" spans="1:12" ht="15">
      <c r="A161" s="23"/>
      <c r="B161" s="15"/>
      <c r="C161" s="11"/>
      <c r="D161" s="7" t="s">
        <v>22</v>
      </c>
      <c r="E161" s="50" t="s">
        <v>41</v>
      </c>
      <c r="F161" s="43">
        <v>60</v>
      </c>
      <c r="G161" s="43">
        <v>3.9329999999999998</v>
      </c>
      <c r="H161" s="43">
        <v>0.56999999999999995</v>
      </c>
      <c r="I161" s="43">
        <v>24.533999999999999</v>
      </c>
      <c r="J161" s="43">
        <v>124.8</v>
      </c>
      <c r="K161" s="44"/>
      <c r="L161" s="53">
        <v>5.0999999999999996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56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5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2">SUM(G158:G164)</f>
        <v>19.923999999999999</v>
      </c>
      <c r="H165" s="19">
        <f t="shared" si="72"/>
        <v>16.834</v>
      </c>
      <c r="I165" s="19">
        <f t="shared" si="72"/>
        <v>80.591999999999999</v>
      </c>
      <c r="J165" s="19">
        <f t="shared" si="72"/>
        <v>550.57999999999993</v>
      </c>
      <c r="K165" s="25"/>
      <c r="L165" s="19">
        <v>74.58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3">SUM(G166:G174)</f>
        <v>0</v>
      </c>
      <c r="H175" s="19">
        <f t="shared" si="73"/>
        <v>0</v>
      </c>
      <c r="I175" s="19">
        <f t="shared" si="73"/>
        <v>0</v>
      </c>
      <c r="J175" s="19">
        <f t="shared" si="73"/>
        <v>0</v>
      </c>
      <c r="K175" s="25"/>
      <c r="L175" s="19">
        <f t="shared" ref="L175" si="74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500</v>
      </c>
      <c r="G176" s="32">
        <f t="shared" ref="G176" si="75">G165+G175</f>
        <v>19.923999999999999</v>
      </c>
      <c r="H176" s="32">
        <f t="shared" ref="H176" si="76">H165+H175</f>
        <v>16.834</v>
      </c>
      <c r="I176" s="32">
        <f t="shared" ref="I176" si="77">I165+I175</f>
        <v>80.591999999999999</v>
      </c>
      <c r="J176" s="32">
        <f t="shared" ref="J176:L176" si="78">J165+J175</f>
        <v>550.57999999999993</v>
      </c>
      <c r="K176" s="32"/>
      <c r="L176" s="32">
        <f t="shared" si="78"/>
        <v>74.58</v>
      </c>
    </row>
    <row r="177" spans="1:12" ht="30">
      <c r="A177" s="20">
        <v>2</v>
      </c>
      <c r="B177" s="21">
        <v>5</v>
      </c>
      <c r="C177" s="22" t="s">
        <v>19</v>
      </c>
      <c r="D177" s="5" t="s">
        <v>20</v>
      </c>
      <c r="E177" s="50" t="s">
        <v>68</v>
      </c>
      <c r="F177" s="40">
        <v>260</v>
      </c>
      <c r="G177" s="40">
        <v>17.413</v>
      </c>
      <c r="H177" s="40">
        <v>14.63</v>
      </c>
      <c r="I177" s="40">
        <v>41.064</v>
      </c>
      <c r="J177" s="40">
        <v>398.18200000000002</v>
      </c>
      <c r="K177" s="41" t="s">
        <v>70</v>
      </c>
      <c r="L177" s="53">
        <v>53.38</v>
      </c>
    </row>
    <row r="178" spans="1:12" ht="15">
      <c r="A178" s="23"/>
      <c r="B178" s="15"/>
      <c r="C178" s="11"/>
      <c r="D178" s="6"/>
      <c r="E178" s="52"/>
      <c r="F178" s="43"/>
      <c r="G178" s="43"/>
      <c r="H178" s="43"/>
      <c r="I178" s="43"/>
      <c r="J178" s="43"/>
      <c r="K178" s="44"/>
      <c r="L178" s="56"/>
    </row>
    <row r="179" spans="1:12" ht="15">
      <c r="A179" s="23"/>
      <c r="B179" s="15"/>
      <c r="C179" s="11"/>
      <c r="D179" s="7" t="s">
        <v>21</v>
      </c>
      <c r="E179" s="52" t="s">
        <v>69</v>
      </c>
      <c r="F179" s="43">
        <v>200</v>
      </c>
      <c r="G179" s="43">
        <v>0.42</v>
      </c>
      <c r="H179" s="43"/>
      <c r="I179" s="43">
        <v>30.52</v>
      </c>
      <c r="J179" s="43">
        <v>118.6</v>
      </c>
      <c r="K179" s="44">
        <v>278</v>
      </c>
      <c r="L179" s="53">
        <v>15</v>
      </c>
    </row>
    <row r="180" spans="1:12" ht="15">
      <c r="A180" s="23"/>
      <c r="B180" s="15"/>
      <c r="C180" s="11"/>
      <c r="D180" s="7" t="s">
        <v>22</v>
      </c>
      <c r="E180" s="50" t="s">
        <v>62</v>
      </c>
      <c r="F180" s="43">
        <v>40</v>
      </c>
      <c r="G180" s="43">
        <v>2.6219999999999999</v>
      </c>
      <c r="H180" s="43">
        <v>0.38</v>
      </c>
      <c r="I180" s="43">
        <v>16.356000000000002</v>
      </c>
      <c r="J180" s="43">
        <v>83.2</v>
      </c>
      <c r="K180" s="44"/>
      <c r="L180" s="53">
        <v>6.2</v>
      </c>
    </row>
    <row r="181" spans="1:12" ht="15">
      <c r="A181" s="23"/>
      <c r="B181" s="15"/>
      <c r="C181" s="11"/>
      <c r="D181" s="7" t="s">
        <v>23</v>
      </c>
      <c r="E181" s="5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50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79">SUM(G177:G183)</f>
        <v>20.455000000000002</v>
      </c>
      <c r="H184" s="19">
        <f t="shared" si="79"/>
        <v>15.010000000000002</v>
      </c>
      <c r="I184" s="19">
        <f t="shared" si="79"/>
        <v>87.94</v>
      </c>
      <c r="J184" s="19">
        <f t="shared" si="79"/>
        <v>599.98200000000008</v>
      </c>
      <c r="K184" s="25"/>
      <c r="L184" s="19">
        <v>74.58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0">SUM(G185:G193)</f>
        <v>0</v>
      </c>
      <c r="H194" s="19">
        <f t="shared" si="80"/>
        <v>0</v>
      </c>
      <c r="I194" s="19">
        <f t="shared" si="80"/>
        <v>0</v>
      </c>
      <c r="J194" s="19">
        <f t="shared" si="80"/>
        <v>0</v>
      </c>
      <c r="K194" s="25"/>
      <c r="L194" s="19">
        <f t="shared" ref="L194" si="81">SUM(L185:L193)</f>
        <v>0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500</v>
      </c>
      <c r="G195" s="32">
        <f t="shared" ref="G195" si="82">G184+G194</f>
        <v>20.455000000000002</v>
      </c>
      <c r="H195" s="32">
        <f t="shared" ref="H195" si="83">H184+H194</f>
        <v>15.010000000000002</v>
      </c>
      <c r="I195" s="32">
        <f t="shared" ref="I195" si="84">I184+I194</f>
        <v>87.94</v>
      </c>
      <c r="J195" s="32">
        <f t="shared" ref="J195:L195" si="85">J184+J194</f>
        <v>599.98200000000008</v>
      </c>
      <c r="K195" s="32"/>
      <c r="L195" s="32">
        <f t="shared" si="85"/>
        <v>74.58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514.29999999999995</v>
      </c>
      <c r="G196" s="34">
        <f t="shared" ref="G196:J196" si="86">(G24+G43+G62+G81+G100+G119+G138+G157+G176+G195)/(IF(G24=0,0,1)+IF(G43=0,0,1)+IF(G62=0,0,1)+IF(G81=0,0,1)+IF(G100=0,0,1)+IF(G119=0,0,1)+IF(G138=0,0,1)+IF(G157=0,0,1)+IF(G176=0,0,1)+IF(G195=0,0,1))</f>
        <v>17.301200000000001</v>
      </c>
      <c r="H196" s="34">
        <f t="shared" si="86"/>
        <v>15.6869</v>
      </c>
      <c r="I196" s="34">
        <f t="shared" si="86"/>
        <v>84.302899999999994</v>
      </c>
      <c r="J196" s="34">
        <f t="shared" si="86"/>
        <v>534.98299999999995</v>
      </c>
      <c r="K196" s="34"/>
      <c r="L196" s="34">
        <f t="shared" ref="L196" si="87">(L24+L43+L62+L81+L100+L119+L138+L157+L176+L195)/(IF(L24=0,0,1)+IF(L43=0,0,1)+IF(L62=0,0,1)+IF(L81=0,0,1)+IF(L100=0,0,1)+IF(L119=0,0,1)+IF(L138=0,0,1)+IF(L157=0,0,1)+IF(L176=0,0,1)+IF(L195=0,0,1))</f>
        <v>74.580000000000013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2023-10-30T05:49:13Z</cp:lastPrinted>
  <dcterms:created xsi:type="dcterms:W3CDTF">2022-05-16T14:23:56Z</dcterms:created>
  <dcterms:modified xsi:type="dcterms:W3CDTF">2025-02-04T11:37:51Z</dcterms:modified>
</cp:coreProperties>
</file>